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isto\Downloads\"/>
    </mc:Choice>
  </mc:AlternateContent>
  <xr:revisionPtr revIDLastSave="0" documentId="13_ncr:1_{FE7826A4-02E8-48A0-BE0C-D2D63D9A1CB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innapakkumuse v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0" i="1" l="1"/>
  <c r="G28" i="1"/>
  <c r="G29" i="1"/>
  <c r="G27" i="1"/>
  <c r="G26" i="1"/>
  <c r="G25" i="1"/>
  <c r="G8" i="1"/>
  <c r="G22" i="1"/>
  <c r="G23" i="1"/>
  <c r="G24" i="1"/>
  <c r="G21" i="1"/>
  <c r="G20" i="1"/>
  <c r="G19" i="1"/>
  <c r="G18" i="1"/>
  <c r="G15" i="1" l="1"/>
  <c r="G16" i="1"/>
  <c r="G17" i="1"/>
  <c r="G14" i="1"/>
  <c r="G9" i="1"/>
  <c r="G10" i="1"/>
  <c r="G11" i="1"/>
  <c r="G12" i="1"/>
  <c r="G13" i="1"/>
  <c r="G31" i="1" l="1"/>
  <c r="G32" i="1" l="1"/>
  <c r="G33" i="1" s="1"/>
</calcChain>
</file>

<file path=xl/sharedStrings.xml><?xml version="1.0" encoding="utf-8"?>
<sst xmlns="http://schemas.openxmlformats.org/spreadsheetml/2006/main" count="58" uniqueCount="38">
  <si>
    <t>Hankedokumentide lisa 1</t>
  </si>
  <si>
    <t>Lahemaa ja Lasila poollooduslike koosluste taastamistööd</t>
  </si>
  <si>
    <t>Hinnapakkumus</t>
  </si>
  <si>
    <t>Objekt</t>
  </si>
  <si>
    <t>Tööliik</t>
  </si>
  <si>
    <t>Ühik</t>
  </si>
  <si>
    <t>Maht</t>
  </si>
  <si>
    <t>Ühiku hind; €</t>
  </si>
  <si>
    <t>Summa; €</t>
  </si>
  <si>
    <t>Käsmu PLK raietööd</t>
  </si>
  <si>
    <t>ha</t>
  </si>
  <si>
    <t>Käsmu PLK freesimis- ja hekseldamistööd koos pinnase tasandamisega</t>
  </si>
  <si>
    <t>Käsmu PLK puidu kokkuvedu</t>
  </si>
  <si>
    <t>tm</t>
  </si>
  <si>
    <t>Tõugu PLK 2 raietööd</t>
  </si>
  <si>
    <t>Tõugu PLK 2 freesimis- ja hekseldamistööd koos pinnase tasandamisega</t>
  </si>
  <si>
    <t>Tõugu PLK 2 puidu kokkuvedu</t>
  </si>
  <si>
    <t>Valgejõe PLK 1 raietööd</t>
  </si>
  <si>
    <t>Valgejõe PLK 1 freesimis- ja hekseldamistööd koos pinnase tasandamisega</t>
  </si>
  <si>
    <t>Valgejõe PLK 1 puidu kokkuvedu</t>
  </si>
  <si>
    <t>Valgejõe PLK 1 ülepääsu rajamine ojale (koos materjalidega)</t>
  </si>
  <si>
    <t>töö</t>
  </si>
  <si>
    <t>Valgejõe PLK 2 raietööd</t>
  </si>
  <si>
    <t>Valgejõe PLK 2 freesimis- ja hekseldamistööd koos pinnase tasandamisega</t>
  </si>
  <si>
    <t>Valgejõe PLK 2 puidu kokkuvedu</t>
  </si>
  <si>
    <t>Nõmmeveski PLK raietööd</t>
  </si>
  <si>
    <t>Nõmmeveski PLK freesimis- ja hekseldamistööd koos pinnase tasandamisega</t>
  </si>
  <si>
    <t>Nõmmeveski PLK puidu kokkuvedu</t>
  </si>
  <si>
    <t>Nõmmeveski PLK vana teesihi taastamine ja ülepääsu rajamine ojale (koos materjalidega)</t>
  </si>
  <si>
    <t>Vasristi PLK raietööd</t>
  </si>
  <si>
    <t>Vasristi PLK freesimis- ja hekseldamistööd koos pinnase tasandamisega</t>
  </si>
  <si>
    <t>Vasristi PLK puidu kokkuvedu</t>
  </si>
  <si>
    <t>Lasila PLK raietööd</t>
  </si>
  <si>
    <t>Lasila PLK freesimis- ja hekseldamistööd koos pinnase tasandamisega</t>
  </si>
  <si>
    <t>Lasila PLK puidu kokkuvedu</t>
  </si>
  <si>
    <t>KOKKU</t>
  </si>
  <si>
    <t>Käibemaks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</si>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</sst>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4" fontId="9" fillId="4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4"/>
  <sheetViews>
    <sheetView tabSelected="1" zoomScaleNormal="100" workbookViewId="0">
      <selection activeCell="J26" sqref="J26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56.28515625" style="1" customWidth="1"/>
    <col min="4" max="4" width="6.5703125" style="2" customWidth="1"/>
    <col min="5" max="5" width="7.140625" style="1" customWidth="1"/>
    <col min="6" max="6" width="9" style="1" customWidth="1"/>
    <col min="7" max="7" width="9.42578125" style="1" customWidth="1"/>
    <col min="8" max="1025" width="9.140625" style="1" customWidth="1"/>
  </cols>
  <sheetData>
    <row r="1" spans="1:12" ht="42" customHeight="1" x14ac:dyDescent="0.25">
      <c r="A1" s="3"/>
      <c r="B1" s="47"/>
      <c r="C1" s="47"/>
      <c r="D1" s="48" t="s">
        <v>0</v>
      </c>
      <c r="E1" s="48"/>
      <c r="F1" s="48"/>
      <c r="G1" s="48"/>
      <c r="H1" s="3"/>
    </row>
    <row r="2" spans="1:12" ht="42" customHeight="1" x14ac:dyDescent="0.2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25">
      <c r="A3" s="3"/>
      <c r="B3" s="7" t="s">
        <v>1</v>
      </c>
      <c r="C3" s="8"/>
      <c r="D3" s="8"/>
      <c r="E3" s="3"/>
      <c r="F3" s="3"/>
      <c r="G3" s="3"/>
      <c r="H3" s="3"/>
    </row>
    <row r="4" spans="1:12" ht="18.95" customHeight="1" x14ac:dyDescent="0.25">
      <c r="A4" s="3"/>
      <c r="B4" s="3"/>
      <c r="C4" s="3"/>
      <c r="D4" s="9"/>
      <c r="E4" s="3"/>
      <c r="F4" s="3"/>
      <c r="G4" s="3"/>
      <c r="H4" s="3"/>
    </row>
    <row r="5" spans="1:12" ht="26.45" customHeight="1" x14ac:dyDescent="0.3">
      <c r="A5" s="3"/>
      <c r="B5" s="49" t="s">
        <v>2</v>
      </c>
      <c r="C5" s="49"/>
      <c r="D5" s="9"/>
      <c r="E5" s="3"/>
      <c r="F5" s="3"/>
      <c r="G5" s="3"/>
      <c r="H5" s="3"/>
    </row>
    <row r="6" spans="1:12" ht="24.95" customHeight="1" x14ac:dyDescent="0.25">
      <c r="A6" s="3"/>
      <c r="B6" s="50"/>
      <c r="C6" s="50"/>
      <c r="D6" s="10"/>
      <c r="E6" s="10"/>
      <c r="F6" s="10"/>
      <c r="G6" s="10"/>
      <c r="H6" s="3"/>
    </row>
    <row r="7" spans="1:12" ht="24" x14ac:dyDescent="0.25">
      <c r="A7" s="3"/>
      <c r="B7" s="11" t="s">
        <v>3</v>
      </c>
      <c r="C7" s="12" t="s">
        <v>4</v>
      </c>
      <c r="D7" s="12" t="s">
        <v>5</v>
      </c>
      <c r="E7" s="12" t="s">
        <v>6</v>
      </c>
      <c r="F7" s="11" t="s">
        <v>7</v>
      </c>
      <c r="G7" s="12" t="s">
        <v>8</v>
      </c>
      <c r="H7" s="3"/>
    </row>
    <row r="8" spans="1:12" ht="11.45" customHeight="1" x14ac:dyDescent="0.25">
      <c r="A8" s="3"/>
      <c r="B8" s="52">
        <v>1</v>
      </c>
      <c r="C8" s="42" t="s">
        <v>9</v>
      </c>
      <c r="D8" s="34" t="s">
        <v>10</v>
      </c>
      <c r="E8" s="29">
        <v>2.2799999999999998</v>
      </c>
      <c r="F8" s="35">
        <v>1550</v>
      </c>
      <c r="G8" s="15">
        <f>E8*F8</f>
        <v>3533.9999999999995</v>
      </c>
      <c r="H8" s="3"/>
    </row>
    <row r="9" spans="1:12" ht="24" customHeight="1" x14ac:dyDescent="0.25">
      <c r="A9" s="3"/>
      <c r="B9" s="53"/>
      <c r="C9" s="42" t="s">
        <v>11</v>
      </c>
      <c r="D9" s="34" t="s">
        <v>10</v>
      </c>
      <c r="E9" s="14">
        <v>2.2799999999999998</v>
      </c>
      <c r="F9" s="36">
        <v>2350</v>
      </c>
      <c r="G9" s="15">
        <f t="shared" ref="G9:G12" si="0">E9*F9</f>
        <v>5357.9999999999991</v>
      </c>
      <c r="H9" s="3"/>
    </row>
    <row r="10" spans="1:12" ht="11.45" customHeight="1" x14ac:dyDescent="0.25">
      <c r="A10" s="3"/>
      <c r="B10" s="54"/>
      <c r="C10" s="42" t="s">
        <v>12</v>
      </c>
      <c r="D10" s="34" t="s">
        <v>13</v>
      </c>
      <c r="E10" s="29">
        <v>100</v>
      </c>
      <c r="F10" s="36">
        <v>8.8000000000000007</v>
      </c>
      <c r="G10" s="15">
        <f t="shared" si="0"/>
        <v>880.00000000000011</v>
      </c>
      <c r="H10" s="3"/>
    </row>
    <row r="11" spans="1:12" s="18" customFormat="1" ht="12" x14ac:dyDescent="0.2">
      <c r="A11" s="13"/>
      <c r="B11" s="52">
        <v>2</v>
      </c>
      <c r="C11" s="43" t="s">
        <v>14</v>
      </c>
      <c r="D11" s="34" t="s">
        <v>10</v>
      </c>
      <c r="E11" s="29">
        <v>0.86</v>
      </c>
      <c r="F11" s="37">
        <v>1800</v>
      </c>
      <c r="G11" s="15">
        <f t="shared" si="0"/>
        <v>1548</v>
      </c>
      <c r="H11" s="16"/>
      <c r="I11" s="17"/>
      <c r="J11" s="17"/>
      <c r="K11" s="17"/>
      <c r="L11" s="17"/>
    </row>
    <row r="12" spans="1:12" s="18" customFormat="1" ht="24" x14ac:dyDescent="0.2">
      <c r="A12" s="13"/>
      <c r="B12" s="53"/>
      <c r="C12" s="43" t="s">
        <v>15</v>
      </c>
      <c r="D12" s="34" t="s">
        <v>10</v>
      </c>
      <c r="E12" s="14">
        <v>0.86</v>
      </c>
      <c r="F12" s="37">
        <v>2450</v>
      </c>
      <c r="G12" s="15">
        <f t="shared" si="0"/>
        <v>2107</v>
      </c>
      <c r="H12" s="16"/>
      <c r="I12" s="17"/>
      <c r="J12" s="17"/>
      <c r="K12" s="17"/>
      <c r="L12" s="17"/>
    </row>
    <row r="13" spans="1:12" s="18" customFormat="1" ht="12" x14ac:dyDescent="0.2">
      <c r="A13" s="13"/>
      <c r="B13" s="54"/>
      <c r="C13" s="44" t="s">
        <v>16</v>
      </c>
      <c r="D13" s="14" t="s">
        <v>13</v>
      </c>
      <c r="E13" s="29">
        <v>50</v>
      </c>
      <c r="F13" s="30">
        <v>15</v>
      </c>
      <c r="G13" s="15">
        <f t="shared" ref="G13:G24" si="1">E13*F13</f>
        <v>750</v>
      </c>
      <c r="H13" s="16"/>
      <c r="I13" s="17"/>
      <c r="J13" s="17"/>
      <c r="K13" s="17"/>
      <c r="L13" s="17"/>
    </row>
    <row r="14" spans="1:12" s="18" customFormat="1" ht="12" x14ac:dyDescent="0.2">
      <c r="A14" s="13"/>
      <c r="B14" s="52">
        <v>3</v>
      </c>
      <c r="C14" s="44" t="s">
        <v>17</v>
      </c>
      <c r="D14" s="14" t="s">
        <v>10</v>
      </c>
      <c r="E14" s="31">
        <v>2.59</v>
      </c>
      <c r="F14" s="32">
        <v>2000</v>
      </c>
      <c r="G14" s="15">
        <f t="shared" si="1"/>
        <v>5180</v>
      </c>
      <c r="H14" s="16"/>
      <c r="I14" s="17"/>
      <c r="J14" s="17"/>
      <c r="K14" s="17"/>
      <c r="L14" s="17"/>
    </row>
    <row r="15" spans="1:12" s="18" customFormat="1" ht="24" x14ac:dyDescent="0.2">
      <c r="A15" s="13"/>
      <c r="B15" s="53"/>
      <c r="C15" s="44" t="s">
        <v>18</v>
      </c>
      <c r="D15" s="14" t="s">
        <v>10</v>
      </c>
      <c r="E15" s="45">
        <v>2.59</v>
      </c>
      <c r="F15" s="32">
        <v>3300</v>
      </c>
      <c r="G15" s="15">
        <f t="shared" si="1"/>
        <v>8547</v>
      </c>
      <c r="H15" s="16"/>
      <c r="I15" s="17"/>
      <c r="J15" s="17"/>
      <c r="K15" s="17"/>
      <c r="L15" s="17"/>
    </row>
    <row r="16" spans="1:12" s="18" customFormat="1" ht="12" x14ac:dyDescent="0.2">
      <c r="A16" s="13"/>
      <c r="B16" s="53"/>
      <c r="C16" s="44" t="s">
        <v>19</v>
      </c>
      <c r="D16" s="14" t="s">
        <v>13</v>
      </c>
      <c r="E16" s="31">
        <v>100</v>
      </c>
      <c r="F16" s="32">
        <v>9</v>
      </c>
      <c r="G16" s="15">
        <f t="shared" si="1"/>
        <v>900</v>
      </c>
      <c r="H16" s="16"/>
      <c r="I16" s="17"/>
      <c r="J16" s="17"/>
      <c r="K16" s="17"/>
      <c r="L16" s="17"/>
    </row>
    <row r="17" spans="1:12" s="18" customFormat="1" ht="12" x14ac:dyDescent="0.2">
      <c r="A17" s="13"/>
      <c r="B17" s="54"/>
      <c r="C17" s="44" t="s">
        <v>20</v>
      </c>
      <c r="D17" s="14" t="s">
        <v>21</v>
      </c>
      <c r="E17" s="31">
        <v>1</v>
      </c>
      <c r="F17" s="32">
        <v>450</v>
      </c>
      <c r="G17" s="15">
        <f t="shared" si="1"/>
        <v>450</v>
      </c>
      <c r="H17" s="16"/>
      <c r="I17" s="17"/>
      <c r="J17" s="17"/>
      <c r="K17" s="17"/>
      <c r="L17" s="17"/>
    </row>
    <row r="18" spans="1:12" s="18" customFormat="1" ht="12" x14ac:dyDescent="0.2">
      <c r="A18" s="13"/>
      <c r="B18" s="52">
        <v>4</v>
      </c>
      <c r="C18" s="33" t="s">
        <v>22</v>
      </c>
      <c r="D18" s="14" t="s">
        <v>10</v>
      </c>
      <c r="E18" s="31">
        <v>1.25</v>
      </c>
      <c r="F18" s="32">
        <v>2000</v>
      </c>
      <c r="G18" s="15">
        <f t="shared" si="1"/>
        <v>2500</v>
      </c>
      <c r="H18" s="16"/>
      <c r="I18" s="17"/>
      <c r="J18" s="17"/>
      <c r="K18" s="17"/>
      <c r="L18" s="17"/>
    </row>
    <row r="19" spans="1:12" s="18" customFormat="1" ht="24" x14ac:dyDescent="0.2">
      <c r="A19" s="13"/>
      <c r="B19" s="53"/>
      <c r="C19" s="33" t="s">
        <v>23</v>
      </c>
      <c r="D19" s="14" t="s">
        <v>10</v>
      </c>
      <c r="E19" s="45">
        <v>1.25</v>
      </c>
      <c r="F19" s="32">
        <v>3300</v>
      </c>
      <c r="G19" s="15">
        <f t="shared" si="1"/>
        <v>4125</v>
      </c>
      <c r="H19" s="16"/>
      <c r="I19" s="17"/>
      <c r="J19" s="17"/>
      <c r="K19" s="17"/>
      <c r="L19" s="17"/>
    </row>
    <row r="20" spans="1:12" s="18" customFormat="1" ht="12" x14ac:dyDescent="0.2">
      <c r="A20" s="13"/>
      <c r="B20" s="54"/>
      <c r="C20" s="33" t="s">
        <v>24</v>
      </c>
      <c r="D20" s="14" t="s">
        <v>13</v>
      </c>
      <c r="E20" s="29">
        <v>20</v>
      </c>
      <c r="F20" s="32">
        <v>15</v>
      </c>
      <c r="G20" s="15">
        <f t="shared" si="1"/>
        <v>300</v>
      </c>
      <c r="H20" s="16"/>
      <c r="I20" s="17"/>
      <c r="J20" s="17"/>
      <c r="K20" s="17"/>
      <c r="L20" s="17"/>
    </row>
    <row r="21" spans="1:12" s="18" customFormat="1" ht="12" x14ac:dyDescent="0.2">
      <c r="A21" s="13"/>
      <c r="B21" s="52">
        <v>5</v>
      </c>
      <c r="C21" s="33" t="s">
        <v>25</v>
      </c>
      <c r="D21" s="14" t="s">
        <v>10</v>
      </c>
      <c r="E21" s="29">
        <v>0.97</v>
      </c>
      <c r="F21" s="32">
        <v>1800</v>
      </c>
      <c r="G21" s="15">
        <f t="shared" si="1"/>
        <v>1746</v>
      </c>
      <c r="H21" s="16"/>
      <c r="I21" s="17"/>
      <c r="J21" s="17"/>
      <c r="K21" s="17"/>
      <c r="L21" s="17"/>
    </row>
    <row r="22" spans="1:12" s="18" customFormat="1" ht="24" x14ac:dyDescent="0.2">
      <c r="A22" s="13"/>
      <c r="B22" s="53"/>
      <c r="C22" s="33" t="s">
        <v>26</v>
      </c>
      <c r="D22" s="14" t="s">
        <v>10</v>
      </c>
      <c r="E22" s="14">
        <v>4.68</v>
      </c>
      <c r="F22" s="32">
        <v>2700</v>
      </c>
      <c r="G22" s="15">
        <f t="shared" si="1"/>
        <v>12636</v>
      </c>
      <c r="H22" s="16"/>
      <c r="I22" s="17"/>
      <c r="J22" s="17"/>
      <c r="K22" s="17"/>
      <c r="L22" s="17"/>
    </row>
    <row r="23" spans="1:12" s="18" customFormat="1" ht="12" x14ac:dyDescent="0.2">
      <c r="A23" s="13"/>
      <c r="B23" s="53"/>
      <c r="C23" s="33" t="s">
        <v>27</v>
      </c>
      <c r="D23" s="14" t="s">
        <v>13</v>
      </c>
      <c r="E23" s="29">
        <v>25</v>
      </c>
      <c r="F23" s="32">
        <v>15</v>
      </c>
      <c r="G23" s="15">
        <f t="shared" si="1"/>
        <v>375</v>
      </c>
      <c r="H23" s="16"/>
      <c r="I23" s="17"/>
      <c r="J23" s="17"/>
      <c r="K23" s="17"/>
      <c r="L23" s="17"/>
    </row>
    <row r="24" spans="1:12" s="18" customFormat="1" ht="24" x14ac:dyDescent="0.2">
      <c r="A24" s="13"/>
      <c r="B24" s="54"/>
      <c r="C24" s="33" t="s">
        <v>28</v>
      </c>
      <c r="D24" s="14" t="s">
        <v>21</v>
      </c>
      <c r="E24" s="14">
        <v>1</v>
      </c>
      <c r="F24" s="30">
        <v>490</v>
      </c>
      <c r="G24" s="15">
        <f t="shared" si="1"/>
        <v>490</v>
      </c>
      <c r="H24" s="16"/>
      <c r="I24" s="17"/>
      <c r="J24" s="17"/>
      <c r="K24" s="17"/>
      <c r="L24" s="17"/>
    </row>
    <row r="25" spans="1:12" s="18" customFormat="1" ht="12" x14ac:dyDescent="0.2">
      <c r="A25" s="13"/>
      <c r="B25" s="52">
        <v>6</v>
      </c>
      <c r="C25" s="38" t="s">
        <v>29</v>
      </c>
      <c r="D25" s="14" t="s">
        <v>10</v>
      </c>
      <c r="E25" s="29">
        <v>0.51</v>
      </c>
      <c r="F25" s="35">
        <v>1900</v>
      </c>
      <c r="G25" s="15">
        <f>E25*F25</f>
        <v>969</v>
      </c>
      <c r="H25" s="16"/>
      <c r="I25" s="17"/>
      <c r="J25" s="17"/>
      <c r="K25" s="17"/>
      <c r="L25" s="17"/>
    </row>
    <row r="26" spans="1:12" s="18" customFormat="1" ht="24" x14ac:dyDescent="0.2">
      <c r="A26" s="13"/>
      <c r="B26" s="53"/>
      <c r="C26" s="38" t="s">
        <v>30</v>
      </c>
      <c r="D26" s="14" t="s">
        <v>10</v>
      </c>
      <c r="E26" s="14">
        <v>0.51</v>
      </c>
      <c r="F26" s="35">
        <v>2800</v>
      </c>
      <c r="G26" s="15">
        <f t="shared" ref="G26" si="2">E26*F26</f>
        <v>1428</v>
      </c>
      <c r="H26" s="16"/>
      <c r="I26" s="17"/>
      <c r="J26" s="17"/>
      <c r="K26" s="17"/>
      <c r="L26" s="17"/>
    </row>
    <row r="27" spans="1:12" s="18" customFormat="1" ht="12" x14ac:dyDescent="0.2">
      <c r="A27" s="13"/>
      <c r="B27" s="54"/>
      <c r="C27" s="38" t="s">
        <v>31</v>
      </c>
      <c r="D27" s="14" t="s">
        <v>13</v>
      </c>
      <c r="E27" s="29">
        <v>20</v>
      </c>
      <c r="F27" s="35">
        <v>15</v>
      </c>
      <c r="G27" s="15">
        <f t="shared" ref="G27:G30" si="3">E27*F27</f>
        <v>300</v>
      </c>
      <c r="H27" s="16"/>
      <c r="I27" s="17"/>
      <c r="J27" s="17"/>
      <c r="K27" s="17"/>
      <c r="L27" s="17"/>
    </row>
    <row r="28" spans="1:12" s="18" customFormat="1" ht="12" x14ac:dyDescent="0.2">
      <c r="A28" s="13"/>
      <c r="B28" s="52">
        <v>7</v>
      </c>
      <c r="C28" s="41" t="s">
        <v>32</v>
      </c>
      <c r="D28" s="14" t="s">
        <v>10</v>
      </c>
      <c r="E28" s="29">
        <v>3.87</v>
      </c>
      <c r="F28" s="35">
        <v>1350</v>
      </c>
      <c r="G28" s="15">
        <f t="shared" si="3"/>
        <v>5224.5</v>
      </c>
      <c r="H28" s="16"/>
      <c r="I28" s="17"/>
      <c r="J28" s="17"/>
      <c r="K28" s="17"/>
      <c r="L28" s="17"/>
    </row>
    <row r="29" spans="1:12" s="18" customFormat="1" ht="24" x14ac:dyDescent="0.2">
      <c r="A29" s="13"/>
      <c r="B29" s="53"/>
      <c r="C29" s="41" t="s">
        <v>33</v>
      </c>
      <c r="D29" s="14" t="s">
        <v>10</v>
      </c>
      <c r="E29" s="14">
        <v>3.87</v>
      </c>
      <c r="F29" s="35">
        <v>2350</v>
      </c>
      <c r="G29" s="15">
        <f t="shared" si="3"/>
        <v>9094.5</v>
      </c>
      <c r="H29" s="16"/>
      <c r="I29" s="17"/>
      <c r="J29" s="17"/>
      <c r="K29" s="17"/>
      <c r="L29" s="17"/>
    </row>
    <row r="30" spans="1:12" s="18" customFormat="1" ht="12" x14ac:dyDescent="0.2">
      <c r="A30" s="13"/>
      <c r="B30" s="54"/>
      <c r="C30" s="38" t="s">
        <v>34</v>
      </c>
      <c r="D30" s="14" t="s">
        <v>13</v>
      </c>
      <c r="E30" s="31">
        <v>30</v>
      </c>
      <c r="F30" s="39">
        <v>9</v>
      </c>
      <c r="G30" s="40">
        <f t="shared" si="3"/>
        <v>270</v>
      </c>
      <c r="H30" s="16"/>
      <c r="I30" s="17"/>
      <c r="J30" s="17"/>
      <c r="K30" s="17"/>
      <c r="L30" s="17"/>
    </row>
    <row r="31" spans="1:12" s="18" customFormat="1" ht="22.5" customHeight="1" x14ac:dyDescent="0.2">
      <c r="A31" s="13"/>
      <c r="B31" s="19"/>
      <c r="C31" s="20"/>
      <c r="D31" s="21"/>
      <c r="E31" s="51" t="s">
        <v>35</v>
      </c>
      <c r="F31" s="51"/>
      <c r="G31" s="46">
        <f>SUM(G8:G30)</f>
        <v>68712</v>
      </c>
      <c r="H31" s="16"/>
      <c r="I31" s="17"/>
      <c r="J31" s="17"/>
      <c r="K31" s="17"/>
      <c r="L31" s="17"/>
    </row>
    <row r="32" spans="1:12" s="18" customFormat="1" ht="22.5" customHeight="1" x14ac:dyDescent="0.2">
      <c r="A32" s="13"/>
      <c r="B32" s="19"/>
      <c r="C32" s="20"/>
      <c r="D32" s="21"/>
      <c r="E32" s="22"/>
      <c r="F32" s="23" t="s">
        <v>36</v>
      </c>
      <c r="G32" s="24">
        <f>G31*0.24</f>
        <v>16490.88</v>
      </c>
      <c r="H32" s="16"/>
      <c r="I32" s="17"/>
      <c r="J32" s="17"/>
      <c r="K32" s="17"/>
      <c r="L32" s="17"/>
    </row>
    <row r="33" spans="1:12" s="18" customFormat="1" ht="22.5" customHeight="1" x14ac:dyDescent="0.2">
      <c r="A33" s="13"/>
      <c r="B33" s="9"/>
      <c r="C33" s="20"/>
      <c r="D33" s="9"/>
      <c r="E33" s="25"/>
      <c r="F33" s="26" t="s">
        <v>37</v>
      </c>
      <c r="G33" s="24">
        <f>G31+G32</f>
        <v>85202.880000000005</v>
      </c>
      <c r="H33" s="16"/>
      <c r="I33" s="17"/>
      <c r="J33" s="17"/>
      <c r="K33" s="17"/>
      <c r="L33" s="17"/>
    </row>
    <row r="34" spans="1:12" s="28" customFormat="1" ht="12.75" x14ac:dyDescent="0.2">
      <c r="A34" s="27"/>
      <c r="B34" s="3"/>
      <c r="C34" s="3"/>
      <c r="D34" s="9"/>
      <c r="E34" s="3"/>
      <c r="F34" s="3"/>
      <c r="G34" s="3"/>
      <c r="H34" s="27"/>
    </row>
  </sheetData>
  <mergeCells count="12">
    <mergeCell ref="B1:C1"/>
    <mergeCell ref="D1:G1"/>
    <mergeCell ref="B5:C5"/>
    <mergeCell ref="B6:C6"/>
    <mergeCell ref="E31:F31"/>
    <mergeCell ref="B8:B10"/>
    <mergeCell ref="B11:B13"/>
    <mergeCell ref="B14:B17"/>
    <mergeCell ref="B18:B20"/>
    <mergeCell ref="B21:B24"/>
    <mergeCell ref="B25:B27"/>
    <mergeCell ref="B28:B30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1986d31246e83502db62f38d60f6fbde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0b9b1e270db7a5013995a4a462643d73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9A2A26-AFF5-4F65-8011-84A234A3B2BE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7A291EEF-A878-45AF-8AEC-33A4257110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E17C0B-3BA9-4E51-B739-DB469E14D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Risto Toome</cp:lastModifiedBy>
  <cp:revision>1</cp:revision>
  <dcterms:created xsi:type="dcterms:W3CDTF">2015-06-10T13:35:29Z</dcterms:created>
  <dcterms:modified xsi:type="dcterms:W3CDTF">2025-08-29T08:40:23Z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